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PC\Documents\питание\"/>
    </mc:Choice>
  </mc:AlternateContent>
  <xr:revisionPtr revIDLastSave="0" documentId="8_{AC6187F3-F95D-43DF-B9C4-00311863DB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1" l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L138" i="1"/>
  <c r="J138" i="1"/>
  <c r="I138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J127" i="1"/>
  <c r="I127" i="1"/>
  <c r="H127" i="1"/>
  <c r="H138" i="1" s="1"/>
  <c r="G127" i="1"/>
  <c r="F127" i="1"/>
  <c r="F138" i="1" s="1"/>
  <c r="J119" i="1"/>
  <c r="I119" i="1"/>
  <c r="H119" i="1"/>
  <c r="G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L43" i="1"/>
  <c r="B43" i="1"/>
  <c r="A43" i="1"/>
  <c r="L42" i="1"/>
  <c r="J42" i="1"/>
  <c r="I42" i="1"/>
  <c r="I43" i="1" s="1"/>
  <c r="I196" i="1" s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L24" i="1"/>
  <c r="J24" i="1"/>
  <c r="I24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H24" i="1" s="1"/>
  <c r="G13" i="1"/>
  <c r="F13" i="1"/>
  <c r="F24" i="1" s="1"/>
  <c r="J196" i="1" l="1"/>
  <c r="G196" i="1"/>
  <c r="L196" i="1"/>
  <c r="H196" i="1"/>
  <c r="F196" i="1"/>
</calcChain>
</file>

<file path=xl/sharedStrings.xml><?xml version="1.0" encoding="utf-8"?>
<sst xmlns="http://schemas.openxmlformats.org/spreadsheetml/2006/main" count="297" uniqueCount="100">
  <si>
    <t>Школа</t>
  </si>
  <si>
    <t>МКОУ Чудиновская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</si>
  <si>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</si>
  <si>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</si>
  <si>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</si>
  <si>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</si>
  <si>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</si>
  <si>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Меновщикова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</si>
  <si>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</si>
  <si>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</si>
  <si>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</si>
  <si>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</si>
  <si>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</si>
  <si>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</si>
  <si>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</si>
  <si>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</si>
  <si>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</si>
  <si>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</si>
  <si>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</si>
  <si>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</si>
  <si>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</si>
  <si>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</si>
  <si>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</si>
  <si>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</si>
  <si>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</si>
  <si>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</si>
  <si>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</si>
  <si>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</si>
  <si>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жидкая</t>
  </si>
  <si>
    <t>гор.напиток</t>
  </si>
  <si>
    <t>Кофейный напиток на сгущенном молоке</t>
  </si>
  <si>
    <t>хлеб</t>
  </si>
  <si>
    <t xml:space="preserve">пшеничный </t>
  </si>
  <si>
    <t>фрукты</t>
  </si>
  <si>
    <t>итого</t>
  </si>
  <si>
    <t>Обед</t>
  </si>
  <si>
    <t>закуска</t>
  </si>
  <si>
    <t>1 блюдо</t>
  </si>
  <si>
    <t>Суп рыбный из консервы</t>
  </si>
  <si>
    <t>2 блюдо</t>
  </si>
  <si>
    <t>Голень из мясы птицы п/ф</t>
  </si>
  <si>
    <t>гарнир</t>
  </si>
  <si>
    <t>Макароны отварные</t>
  </si>
  <si>
    <t>54-4г</t>
  </si>
  <si>
    <t>напиток</t>
  </si>
  <si>
    <t>Чай с сахаром</t>
  </si>
  <si>
    <t>хлеб бел.</t>
  </si>
  <si>
    <t>ржано-пшеничный</t>
  </si>
  <si>
    <t>хлеб черн.</t>
  </si>
  <si>
    <t>Итого за день:</t>
  </si>
  <si>
    <t>Каша пшенная молочная жидкая</t>
  </si>
  <si>
    <t>Кисель</t>
  </si>
  <si>
    <t>пшеничный</t>
  </si>
  <si>
    <t>Щи с капустой и картофелем</t>
  </si>
  <si>
    <t>котлета куриная</t>
  </si>
  <si>
    <t>Пюре картофельное</t>
  </si>
  <si>
    <t>Компот из свежих яблок с лимоном</t>
  </si>
  <si>
    <t>Каша геркулесовая жидкая</t>
  </si>
  <si>
    <t>Какао со сгущенным молоком</t>
  </si>
  <si>
    <t>сыр</t>
  </si>
  <si>
    <t>суп с макаронными изделиями</t>
  </si>
  <si>
    <t>плов с курицей</t>
  </si>
  <si>
    <t>Компот из смеси сухофруктов</t>
  </si>
  <si>
    <t xml:space="preserve"> пшеничный </t>
  </si>
  <si>
    <t>Каша манная молочная вязкая</t>
  </si>
  <si>
    <t>масло сливочное</t>
  </si>
  <si>
    <t>суп крестьянский с крупой</t>
  </si>
  <si>
    <t>Рыба, запеченная в сметанном соусе</t>
  </si>
  <si>
    <t>Каша гречневая рассыпчатая</t>
  </si>
  <si>
    <t>54-1г</t>
  </si>
  <si>
    <t>Чай с лимоном и сахаром</t>
  </si>
  <si>
    <t>Рисовая каша жидкая</t>
  </si>
  <si>
    <t>кисель</t>
  </si>
  <si>
    <t>Борщ с капустой и картофелем</t>
  </si>
  <si>
    <t>Ваенники п/ф</t>
  </si>
  <si>
    <t xml:space="preserve"> </t>
  </si>
  <si>
    <t>Компот из свежих яблок с лимоном и сахаром</t>
  </si>
  <si>
    <t>Каша пшеничная жидкая</t>
  </si>
  <si>
    <t>Суп гороховый</t>
  </si>
  <si>
    <t>Котлета по-Киевски п/ф</t>
  </si>
  <si>
    <t>Каша ячневая молочная</t>
  </si>
  <si>
    <t>Суп  макаронными изделиями</t>
  </si>
  <si>
    <t>Капуста тушеная с курицей</t>
  </si>
  <si>
    <t>Чай с лимоном с сахаром</t>
  </si>
  <si>
    <t>Каша "Дружба"</t>
  </si>
  <si>
    <t>Голень  из мяса птицы п/ф</t>
  </si>
  <si>
    <t>Компот из свежих яблок с сахаром</t>
  </si>
  <si>
    <t xml:space="preserve">Каша рисовая жидкая </t>
  </si>
  <si>
    <t>Какао на сгущенном молоке</t>
  </si>
  <si>
    <t>Суп фасолевый</t>
  </si>
  <si>
    <t>54-9с</t>
  </si>
  <si>
    <t>Рыба тушеная в томате с овощами (минтай)</t>
  </si>
  <si>
    <t>54-11р</t>
  </si>
  <si>
    <t>Рис цветной</t>
  </si>
  <si>
    <t>48/2013</t>
  </si>
  <si>
    <t>Компот из сухофруктов</t>
  </si>
  <si>
    <t>Каша молочная кукурузная жидкая</t>
  </si>
  <si>
    <t>Суп крестьянский с крупой</t>
  </si>
  <si>
    <t>Пельмени п/ф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</si>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</sst>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K12" sqref="K1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399999999999999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2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8">
        <v>7.24</v>
      </c>
      <c r="H6" s="18">
        <v>11.3</v>
      </c>
      <c r="I6" s="18">
        <v>38.729999999999997</v>
      </c>
      <c r="J6" s="18">
        <v>286.06</v>
      </c>
      <c r="K6" s="44">
        <v>20</v>
      </c>
      <c r="L6" s="18">
        <v>11.94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2.5099999999999998</v>
      </c>
      <c r="H8" s="24">
        <v>2.99</v>
      </c>
      <c r="I8" s="24">
        <v>32.06</v>
      </c>
      <c r="J8" s="24">
        <v>164.84</v>
      </c>
      <c r="K8" s="45">
        <v>285</v>
      </c>
      <c r="L8" s="24">
        <v>3.3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4.28</v>
      </c>
      <c r="H9" s="24">
        <v>1.8</v>
      </c>
      <c r="I9" s="24">
        <v>17.399999999999999</v>
      </c>
      <c r="J9" s="24">
        <v>109.6</v>
      </c>
      <c r="K9" s="45"/>
      <c r="L9" s="24">
        <v>3.23</v>
      </c>
    </row>
    <row r="10" spans="1:12" ht="14.4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34</v>
      </c>
      <c r="E13" s="30"/>
      <c r="F13" s="31">
        <f>SUM(F6:F12)</f>
        <v>500</v>
      </c>
      <c r="G13" s="31">
        <f t="shared" ref="G13:J13" si="0">SUM(G6:G12)</f>
        <v>14.030000000000001</v>
      </c>
      <c r="H13" s="31">
        <f t="shared" si="0"/>
        <v>16.09</v>
      </c>
      <c r="I13" s="31">
        <f t="shared" si="0"/>
        <v>88.19</v>
      </c>
      <c r="J13" s="31">
        <f t="shared" si="0"/>
        <v>560.5</v>
      </c>
      <c r="K13" s="46"/>
      <c r="L13" s="31">
        <f t="shared" ref="L13" si="1">SUM(L6:L12)</f>
        <v>18.47</v>
      </c>
    </row>
    <row r="14" spans="1:12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37</v>
      </c>
      <c r="E15" s="23" t="s">
        <v>38</v>
      </c>
      <c r="F15" s="24">
        <v>250</v>
      </c>
      <c r="G15" s="24">
        <v>6.62</v>
      </c>
      <c r="H15" s="24">
        <v>8.31</v>
      </c>
      <c r="I15" s="24">
        <v>21.28</v>
      </c>
      <c r="J15" s="24">
        <v>184.48</v>
      </c>
      <c r="K15" s="45">
        <v>72</v>
      </c>
      <c r="L15" s="24">
        <v>10.5</v>
      </c>
    </row>
    <row r="16" spans="1:12" ht="14.4">
      <c r="A16" s="19"/>
      <c r="B16" s="20"/>
      <c r="C16" s="21"/>
      <c r="D16" s="25" t="s">
        <v>39</v>
      </c>
      <c r="E16" s="23" t="s">
        <v>40</v>
      </c>
      <c r="F16" s="24">
        <v>100</v>
      </c>
      <c r="G16" s="24">
        <v>1.83</v>
      </c>
      <c r="H16" s="24">
        <v>3.83</v>
      </c>
      <c r="I16" s="24">
        <v>14.59</v>
      </c>
      <c r="J16" s="24">
        <v>100.3</v>
      </c>
      <c r="K16" s="45">
        <v>2</v>
      </c>
      <c r="L16" s="24">
        <v>47.31</v>
      </c>
    </row>
    <row r="17" spans="1:12" ht="14.4">
      <c r="A17" s="19"/>
      <c r="B17" s="20"/>
      <c r="C17" s="21"/>
      <c r="D17" s="25" t="s">
        <v>41</v>
      </c>
      <c r="E17" s="23" t="s">
        <v>42</v>
      </c>
      <c r="F17" s="24">
        <v>150</v>
      </c>
      <c r="G17" s="24">
        <v>5.32</v>
      </c>
      <c r="H17" s="24">
        <v>4.92</v>
      </c>
      <c r="I17" s="24">
        <v>32.799999999999997</v>
      </c>
      <c r="J17" s="24">
        <v>196.79</v>
      </c>
      <c r="K17" s="45" t="s">
        <v>43</v>
      </c>
      <c r="L17" s="24">
        <v>4.13</v>
      </c>
    </row>
    <row r="18" spans="1:12" ht="14.4">
      <c r="A18" s="19"/>
      <c r="B18" s="20"/>
      <c r="C18" s="21"/>
      <c r="D18" s="25" t="s">
        <v>44</v>
      </c>
      <c r="E18" s="23" t="s">
        <v>45</v>
      </c>
      <c r="F18" s="24">
        <v>200</v>
      </c>
      <c r="G18" s="24">
        <v>0.14000000000000001</v>
      </c>
      <c r="H18" s="24">
        <v>0.04</v>
      </c>
      <c r="I18" s="24">
        <v>10.01</v>
      </c>
      <c r="J18" s="24">
        <v>37.9</v>
      </c>
      <c r="K18" s="45">
        <v>276</v>
      </c>
      <c r="L18" s="24">
        <v>1.41</v>
      </c>
    </row>
    <row r="19" spans="1:12" ht="14.4">
      <c r="A19" s="19"/>
      <c r="B19" s="20"/>
      <c r="C19" s="21"/>
      <c r="D19" s="25" t="s">
        <v>46</v>
      </c>
      <c r="E19" s="23" t="s">
        <v>47</v>
      </c>
      <c r="F19" s="24">
        <v>40</v>
      </c>
      <c r="G19" s="24">
        <v>3.08</v>
      </c>
      <c r="H19" s="24">
        <v>0.56000000000000005</v>
      </c>
      <c r="I19" s="24">
        <v>15.08</v>
      </c>
      <c r="J19" s="24">
        <v>80.400000000000006</v>
      </c>
      <c r="K19" s="45"/>
      <c r="L19" s="24">
        <v>3.23</v>
      </c>
    </row>
    <row r="20" spans="1:12" ht="14.4">
      <c r="A20" s="19"/>
      <c r="B20" s="20"/>
      <c r="C20" s="21"/>
      <c r="D20" s="25" t="s">
        <v>48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34</v>
      </c>
      <c r="E23" s="30"/>
      <c r="F23" s="31">
        <f>SUM(F14:F22)</f>
        <v>740</v>
      </c>
      <c r="G23" s="31">
        <f t="shared" ref="G23:J23" si="2">SUM(G14:G22)</f>
        <v>16.990000000000002</v>
      </c>
      <c r="H23" s="31">
        <f t="shared" si="2"/>
        <v>17.66</v>
      </c>
      <c r="I23" s="31">
        <f t="shared" si="2"/>
        <v>93.76</v>
      </c>
      <c r="J23" s="31">
        <f t="shared" si="2"/>
        <v>599.86999999999989</v>
      </c>
      <c r="K23" s="46"/>
      <c r="L23" s="31">
        <f t="shared" ref="L23" si="3">SUM(L14:L22)</f>
        <v>66.58</v>
      </c>
    </row>
    <row r="24" spans="1:12" ht="14.4">
      <c r="A24" s="35">
        <f>A6</f>
        <v>1</v>
      </c>
      <c r="B24" s="36">
        <f>B6</f>
        <v>1</v>
      </c>
      <c r="C24" s="53" t="s">
        <v>49</v>
      </c>
      <c r="D24" s="54"/>
      <c r="E24" s="37"/>
      <c r="F24" s="38">
        <f>F13+F23</f>
        <v>1240</v>
      </c>
      <c r="G24" s="38">
        <f t="shared" ref="G24:J24" si="4">G13+G23</f>
        <v>31.020000000000003</v>
      </c>
      <c r="H24" s="38">
        <f t="shared" si="4"/>
        <v>33.75</v>
      </c>
      <c r="I24" s="38">
        <f t="shared" si="4"/>
        <v>181.95</v>
      </c>
      <c r="J24" s="38">
        <f t="shared" si="4"/>
        <v>1160.3699999999999</v>
      </c>
      <c r="K24" s="38"/>
      <c r="L24" s="38">
        <f t="shared" ref="L24" si="5">L13+L23</f>
        <v>85.05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18">
        <v>250</v>
      </c>
      <c r="G25" s="18">
        <v>6.04</v>
      </c>
      <c r="H25" s="18">
        <v>7.27</v>
      </c>
      <c r="I25" s="18">
        <v>34.29</v>
      </c>
      <c r="J25" s="18">
        <v>227.16</v>
      </c>
      <c r="K25" s="44">
        <v>112</v>
      </c>
      <c r="L25" s="18">
        <v>9.49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29</v>
      </c>
      <c r="E27" s="23" t="s">
        <v>51</v>
      </c>
      <c r="F27" s="24">
        <v>200</v>
      </c>
      <c r="G27" s="24">
        <v>1.36</v>
      </c>
      <c r="H27" s="24"/>
      <c r="I27" s="24">
        <v>29.02</v>
      </c>
      <c r="J27" s="24">
        <v>116.19</v>
      </c>
      <c r="K27" s="45">
        <v>274</v>
      </c>
      <c r="L27" s="24">
        <v>5.14</v>
      </c>
    </row>
    <row r="28" spans="1:12" ht="14.4">
      <c r="A28" s="39"/>
      <c r="B28" s="20"/>
      <c r="C28" s="21"/>
      <c r="D28" s="25" t="s">
        <v>31</v>
      </c>
      <c r="E28" s="23" t="s">
        <v>52</v>
      </c>
      <c r="F28" s="24">
        <v>50</v>
      </c>
      <c r="G28" s="24">
        <v>2.14</v>
      </c>
      <c r="H28" s="24">
        <v>0.9</v>
      </c>
      <c r="I28" s="24">
        <v>8.6999999999999993</v>
      </c>
      <c r="J28" s="24">
        <v>54.8</v>
      </c>
      <c r="K28" s="45"/>
      <c r="L28" s="24">
        <v>3.23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34</v>
      </c>
      <c r="E32" s="30"/>
      <c r="F32" s="31">
        <f>SUM(F25:F31)</f>
        <v>500</v>
      </c>
      <c r="G32" s="31">
        <f t="shared" ref="G32" si="6">SUM(G25:G31)</f>
        <v>9.5400000000000009</v>
      </c>
      <c r="H32" s="31">
        <f t="shared" ref="H32" si="7">SUM(H25:H31)</f>
        <v>8.17</v>
      </c>
      <c r="I32" s="31">
        <f t="shared" ref="I32" si="8">SUM(I25:I31)</f>
        <v>72.010000000000005</v>
      </c>
      <c r="J32" s="31">
        <f t="shared" ref="J32:L32" si="9">SUM(J25:J31)</f>
        <v>398.15000000000003</v>
      </c>
      <c r="K32" s="46"/>
      <c r="L32" s="31">
        <f t="shared" si="9"/>
        <v>17.86</v>
      </c>
    </row>
    <row r="33" spans="1:12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5" t="s">
        <v>37</v>
      </c>
      <c r="E34" s="23" t="s">
        <v>53</v>
      </c>
      <c r="F34" s="24">
        <v>250</v>
      </c>
      <c r="G34" s="24">
        <v>3.98</v>
      </c>
      <c r="H34" s="24">
        <v>6.22</v>
      </c>
      <c r="I34" s="24">
        <v>6.96</v>
      </c>
      <c r="J34" s="24">
        <v>100.91</v>
      </c>
      <c r="K34" s="45">
        <v>12</v>
      </c>
      <c r="L34" s="24">
        <v>3.02</v>
      </c>
    </row>
    <row r="35" spans="1:12" ht="14.4">
      <c r="A35" s="39"/>
      <c r="B35" s="20"/>
      <c r="C35" s="21"/>
      <c r="D35" s="25" t="s">
        <v>39</v>
      </c>
      <c r="E35" s="23" t="s">
        <v>54</v>
      </c>
      <c r="F35" s="24">
        <v>100</v>
      </c>
      <c r="G35" s="24">
        <v>9.8000000000000007</v>
      </c>
      <c r="H35" s="24">
        <v>17.5</v>
      </c>
      <c r="I35" s="24">
        <v>9.1999999999999993</v>
      </c>
      <c r="J35" s="24">
        <v>233</v>
      </c>
      <c r="K35" s="45"/>
      <c r="L35" s="24">
        <v>36.5</v>
      </c>
    </row>
    <row r="36" spans="1:12" ht="14.4">
      <c r="A36" s="39"/>
      <c r="B36" s="20"/>
      <c r="C36" s="21"/>
      <c r="D36" s="25" t="s">
        <v>41</v>
      </c>
      <c r="E36" s="23" t="s">
        <v>55</v>
      </c>
      <c r="F36" s="24">
        <v>150</v>
      </c>
      <c r="G36" s="24">
        <v>3.66</v>
      </c>
      <c r="H36" s="24">
        <v>12.06</v>
      </c>
      <c r="I36" s="24">
        <v>23.18</v>
      </c>
      <c r="J36" s="24">
        <v>215.34</v>
      </c>
      <c r="K36" s="45">
        <v>58</v>
      </c>
      <c r="L36" s="24">
        <v>4.12</v>
      </c>
    </row>
    <row r="37" spans="1:12" ht="14.4">
      <c r="A37" s="39"/>
      <c r="B37" s="20"/>
      <c r="C37" s="21"/>
      <c r="D37" s="25" t="s">
        <v>44</v>
      </c>
      <c r="E37" s="23" t="s">
        <v>56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5">
        <v>284</v>
      </c>
      <c r="L37" s="24">
        <v>6.02</v>
      </c>
    </row>
    <row r="38" spans="1:12" ht="14.4">
      <c r="A38" s="39"/>
      <c r="B38" s="20"/>
      <c r="C38" s="21"/>
      <c r="D38" s="25" t="s">
        <v>46</v>
      </c>
      <c r="E38" s="23" t="s">
        <v>47</v>
      </c>
      <c r="F38" s="24">
        <v>40</v>
      </c>
      <c r="G38" s="24">
        <v>3.08</v>
      </c>
      <c r="H38" s="24">
        <v>0.56000000000000005</v>
      </c>
      <c r="I38" s="24">
        <v>15.08</v>
      </c>
      <c r="J38" s="24">
        <v>80.400000000000006</v>
      </c>
      <c r="K38" s="45"/>
      <c r="L38" s="24">
        <v>3.23</v>
      </c>
    </row>
    <row r="39" spans="1:12" ht="14.4">
      <c r="A39" s="39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34</v>
      </c>
      <c r="E42" s="30"/>
      <c r="F42" s="31">
        <f>SUM(F33:F41)</f>
        <v>740</v>
      </c>
      <c r="G42" s="31">
        <f t="shared" ref="G42" si="10">SUM(G33:G41)</f>
        <v>20.770000000000003</v>
      </c>
      <c r="H42" s="31">
        <f t="shared" ref="H42" si="11">SUM(H33:H41)</f>
        <v>36.590000000000003</v>
      </c>
      <c r="I42" s="31">
        <f t="shared" ref="I42" si="12">SUM(I33:I41)</f>
        <v>79.77</v>
      </c>
      <c r="J42" s="31">
        <f t="shared" ref="J42:L42" si="13">SUM(J33:J41)</f>
        <v>733.71999999999991</v>
      </c>
      <c r="K42" s="46"/>
      <c r="L42" s="31">
        <f t="shared" si="13"/>
        <v>52.889999999999993</v>
      </c>
    </row>
    <row r="43" spans="1:12" ht="15.75" customHeight="1">
      <c r="A43" s="41">
        <f>A25</f>
        <v>1</v>
      </c>
      <c r="B43" s="41">
        <f>B25</f>
        <v>2</v>
      </c>
      <c r="C43" s="53" t="s">
        <v>49</v>
      </c>
      <c r="D43" s="54"/>
      <c r="E43" s="37"/>
      <c r="F43" s="38">
        <f>F32+F42</f>
        <v>1240</v>
      </c>
      <c r="G43" s="38">
        <f t="shared" ref="G43" si="14">G32+G42</f>
        <v>30.310000000000002</v>
      </c>
      <c r="H43" s="38">
        <f t="shared" ref="H43" si="15">H32+H42</f>
        <v>44.760000000000005</v>
      </c>
      <c r="I43" s="38">
        <f t="shared" ref="I43" si="16">I32+I42</f>
        <v>151.78</v>
      </c>
      <c r="J43" s="38">
        <f t="shared" ref="J43:L43" si="17">J32+J42</f>
        <v>1131.8699999999999</v>
      </c>
      <c r="K43" s="38"/>
      <c r="L43" s="38">
        <f t="shared" si="17"/>
        <v>70.75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 t="s">
        <v>57</v>
      </c>
      <c r="F44" s="18">
        <v>250</v>
      </c>
      <c r="G44" s="18">
        <v>7.6</v>
      </c>
      <c r="H44" s="18">
        <v>12.21</v>
      </c>
      <c r="I44" s="18">
        <v>29.16</v>
      </c>
      <c r="J44" s="18">
        <v>256.83</v>
      </c>
      <c r="K44" s="44">
        <v>23</v>
      </c>
      <c r="L44" s="18">
        <v>5.59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5" t="s">
        <v>29</v>
      </c>
      <c r="E46" s="23" t="s">
        <v>58</v>
      </c>
      <c r="F46" s="24">
        <v>200</v>
      </c>
      <c r="G46" s="24">
        <v>3.79</v>
      </c>
      <c r="H46" s="24">
        <v>3.91</v>
      </c>
      <c r="I46" s="24">
        <v>26.04</v>
      </c>
      <c r="J46" s="24">
        <v>154.15</v>
      </c>
      <c r="K46" s="45">
        <v>271</v>
      </c>
      <c r="L46" s="24">
        <v>4.93</v>
      </c>
    </row>
    <row r="47" spans="1:12" ht="14.4">
      <c r="A47" s="19"/>
      <c r="B47" s="20"/>
      <c r="C47" s="21"/>
      <c r="D47" s="25" t="s">
        <v>31</v>
      </c>
      <c r="E47" s="23" t="s">
        <v>52</v>
      </c>
      <c r="F47" s="24">
        <v>40</v>
      </c>
      <c r="G47" s="24">
        <v>4.28</v>
      </c>
      <c r="H47" s="24">
        <v>1.8</v>
      </c>
      <c r="I47" s="24">
        <v>17.399999999999999</v>
      </c>
      <c r="J47" s="24">
        <v>109.6</v>
      </c>
      <c r="K47" s="45"/>
      <c r="L47" s="24">
        <v>3.23</v>
      </c>
    </row>
    <row r="48" spans="1:12" ht="14.4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 t="s">
        <v>59</v>
      </c>
      <c r="F49" s="24">
        <v>30</v>
      </c>
      <c r="G49" s="24">
        <v>6.61</v>
      </c>
      <c r="H49" s="24">
        <v>9.48</v>
      </c>
      <c r="I49" s="24">
        <v>10.06</v>
      </c>
      <c r="J49" s="24">
        <v>152</v>
      </c>
      <c r="K49" s="45"/>
      <c r="L49" s="24">
        <v>18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34</v>
      </c>
      <c r="E51" s="30"/>
      <c r="F51" s="31">
        <f>SUM(F44:F50)</f>
        <v>520</v>
      </c>
      <c r="G51" s="31">
        <f t="shared" ref="G51" si="18">SUM(G44:G50)</f>
        <v>22.28</v>
      </c>
      <c r="H51" s="31">
        <f t="shared" ref="H51" si="19">SUM(H44:H50)</f>
        <v>27.400000000000002</v>
      </c>
      <c r="I51" s="31">
        <f t="shared" ref="I51" si="20">SUM(I44:I50)</f>
        <v>82.66</v>
      </c>
      <c r="J51" s="31">
        <f t="shared" ref="J51:L51" si="21">SUM(J44:J50)</f>
        <v>672.58</v>
      </c>
      <c r="K51" s="46"/>
      <c r="L51" s="31">
        <f t="shared" si="21"/>
        <v>31.75</v>
      </c>
    </row>
    <row r="52" spans="1:12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37</v>
      </c>
      <c r="E53" s="23" t="s">
        <v>60</v>
      </c>
      <c r="F53" s="24">
        <v>250</v>
      </c>
      <c r="G53" s="24">
        <v>3.53</v>
      </c>
      <c r="H53" s="24">
        <v>3.58</v>
      </c>
      <c r="I53" s="24">
        <v>27.2</v>
      </c>
      <c r="J53" s="24">
        <v>155.11000000000001</v>
      </c>
      <c r="K53" s="45">
        <v>164</v>
      </c>
      <c r="L53" s="24">
        <v>2.4500000000000002</v>
      </c>
    </row>
    <row r="54" spans="1:12" ht="14.4">
      <c r="A54" s="19"/>
      <c r="B54" s="20"/>
      <c r="C54" s="21"/>
      <c r="D54" s="25" t="s">
        <v>39</v>
      </c>
      <c r="E54" s="23" t="s">
        <v>61</v>
      </c>
      <c r="F54" s="24">
        <v>200</v>
      </c>
      <c r="G54" s="24">
        <v>22.23</v>
      </c>
      <c r="H54" s="24">
        <v>8.89</v>
      </c>
      <c r="I54" s="24">
        <v>36.42</v>
      </c>
      <c r="J54" s="24">
        <v>314.98</v>
      </c>
      <c r="K54" s="45">
        <v>45</v>
      </c>
      <c r="L54" s="24">
        <v>31.35</v>
      </c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44</v>
      </c>
      <c r="E56" s="23" t="s">
        <v>62</v>
      </c>
      <c r="F56" s="24">
        <v>200</v>
      </c>
      <c r="G56" s="24">
        <v>0.56999999999999995</v>
      </c>
      <c r="H56" s="24">
        <v>0</v>
      </c>
      <c r="I56" s="24">
        <v>32.21</v>
      </c>
      <c r="J56" s="24">
        <v>126.05</v>
      </c>
      <c r="K56" s="45">
        <v>67</v>
      </c>
      <c r="L56" s="24">
        <v>4.6900000000000004</v>
      </c>
    </row>
    <row r="57" spans="1:12" ht="14.4">
      <c r="A57" s="19"/>
      <c r="B57" s="20"/>
      <c r="C57" s="21"/>
      <c r="D57" s="25" t="s">
        <v>46</v>
      </c>
      <c r="E57" s="23" t="s">
        <v>63</v>
      </c>
      <c r="F57" s="24">
        <v>50</v>
      </c>
      <c r="G57" s="24">
        <v>4.96</v>
      </c>
      <c r="H57" s="24">
        <v>0.92</v>
      </c>
      <c r="I57" s="24">
        <v>19.2</v>
      </c>
      <c r="J57" s="24">
        <v>96.8</v>
      </c>
      <c r="K57" s="45"/>
      <c r="L57" s="24">
        <v>3.23</v>
      </c>
    </row>
    <row r="58" spans="1:12" ht="14.4">
      <c r="A58" s="19"/>
      <c r="B58" s="20"/>
      <c r="C58" s="21"/>
      <c r="D58" s="25" t="s">
        <v>48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34</v>
      </c>
      <c r="E61" s="30"/>
      <c r="F61" s="31">
        <f>SUM(F52:F60)</f>
        <v>700</v>
      </c>
      <c r="G61" s="31">
        <f t="shared" ref="G61" si="22">SUM(G52:G60)</f>
        <v>31.290000000000003</v>
      </c>
      <c r="H61" s="31">
        <f t="shared" ref="H61" si="23">SUM(H52:H60)</f>
        <v>13.39</v>
      </c>
      <c r="I61" s="31">
        <f t="shared" ref="I61" si="24">SUM(I52:I60)</f>
        <v>115.03000000000002</v>
      </c>
      <c r="J61" s="31">
        <f t="shared" ref="J61:L61" si="25">SUM(J52:J60)</f>
        <v>692.93999999999994</v>
      </c>
      <c r="K61" s="46"/>
      <c r="L61" s="31">
        <f t="shared" si="25"/>
        <v>41.72</v>
      </c>
    </row>
    <row r="62" spans="1:12" ht="15.75" customHeight="1">
      <c r="A62" s="35">
        <f>A44</f>
        <v>1</v>
      </c>
      <c r="B62" s="36">
        <f>B44</f>
        <v>3</v>
      </c>
      <c r="C62" s="53" t="s">
        <v>49</v>
      </c>
      <c r="D62" s="54"/>
      <c r="E62" s="37"/>
      <c r="F62" s="38">
        <f>F51+F61</f>
        <v>1220</v>
      </c>
      <c r="G62" s="38">
        <f t="shared" ref="G62" si="26">G51+G61</f>
        <v>53.570000000000007</v>
      </c>
      <c r="H62" s="38">
        <f t="shared" ref="H62" si="27">H51+H61</f>
        <v>40.790000000000006</v>
      </c>
      <c r="I62" s="38">
        <f t="shared" ref="I62" si="28">I51+I61</f>
        <v>197.69</v>
      </c>
      <c r="J62" s="38">
        <f t="shared" ref="J62:L62" si="29">J51+J61</f>
        <v>1365.52</v>
      </c>
      <c r="K62" s="38"/>
      <c r="L62" s="38">
        <f t="shared" si="29"/>
        <v>73.47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 t="s">
        <v>64</v>
      </c>
      <c r="F63" s="18">
        <v>250</v>
      </c>
      <c r="G63" s="18">
        <v>8.16</v>
      </c>
      <c r="H63" s="18">
        <v>8.7899999999999991</v>
      </c>
      <c r="I63" s="18">
        <v>48.48</v>
      </c>
      <c r="J63" s="18">
        <v>306.14999999999998</v>
      </c>
      <c r="K63" s="44">
        <v>106</v>
      </c>
      <c r="L63" s="18">
        <v>8.89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2.0099999999999998</v>
      </c>
      <c r="H65" s="24">
        <v>2.39</v>
      </c>
      <c r="I65" s="24">
        <v>25.65</v>
      </c>
      <c r="J65" s="24">
        <v>131.87</v>
      </c>
      <c r="K65" s="45">
        <v>285</v>
      </c>
      <c r="L65" s="24">
        <v>3.3</v>
      </c>
    </row>
    <row r="66" spans="1:12" ht="14.4">
      <c r="A66" s="19"/>
      <c r="B66" s="20"/>
      <c r="C66" s="21"/>
      <c r="D66" s="25" t="s">
        <v>31</v>
      </c>
      <c r="E66" s="23" t="s">
        <v>52</v>
      </c>
      <c r="F66" s="24">
        <v>50</v>
      </c>
      <c r="G66" s="24">
        <v>4.28</v>
      </c>
      <c r="H66" s="24">
        <v>1.8</v>
      </c>
      <c r="I66" s="24">
        <v>18.600000000000001</v>
      </c>
      <c r="J66" s="24">
        <v>109.6</v>
      </c>
      <c r="K66" s="45">
        <v>379</v>
      </c>
      <c r="L66" s="24">
        <v>3.23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 t="s">
        <v>65</v>
      </c>
      <c r="F68" s="24">
        <v>10</v>
      </c>
      <c r="G68" s="24">
        <v>0.05</v>
      </c>
      <c r="H68" s="24">
        <v>8.25</v>
      </c>
      <c r="I68" s="24">
        <v>0.08</v>
      </c>
      <c r="J68" s="24">
        <v>91</v>
      </c>
      <c r="K68" s="45"/>
      <c r="L68" s="24">
        <v>7.17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34</v>
      </c>
      <c r="E70" s="30"/>
      <c r="F70" s="31">
        <f>SUM(F63:F69)</f>
        <v>510</v>
      </c>
      <c r="G70" s="31">
        <f t="shared" ref="G70" si="30">SUM(G63:G69)</f>
        <v>14.5</v>
      </c>
      <c r="H70" s="31">
        <f t="shared" ref="H70" si="31">SUM(H63:H69)</f>
        <v>21.23</v>
      </c>
      <c r="I70" s="31">
        <f t="shared" ref="I70" si="32">SUM(I63:I69)</f>
        <v>92.809999999999988</v>
      </c>
      <c r="J70" s="31">
        <f t="shared" ref="J70:L70" si="33">SUM(J63:J69)</f>
        <v>638.62</v>
      </c>
      <c r="K70" s="46"/>
      <c r="L70" s="31">
        <f t="shared" si="33"/>
        <v>22.590000000000003</v>
      </c>
    </row>
    <row r="71" spans="1:12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37</v>
      </c>
      <c r="E72" s="23" t="s">
        <v>66</v>
      </c>
      <c r="F72" s="24">
        <v>250</v>
      </c>
      <c r="G72" s="24">
        <v>2.31</v>
      </c>
      <c r="H72" s="24">
        <v>7.74</v>
      </c>
      <c r="I72" s="24">
        <v>15.43</v>
      </c>
      <c r="J72" s="24">
        <v>140.59</v>
      </c>
      <c r="K72" s="45">
        <v>51</v>
      </c>
      <c r="L72" s="24">
        <v>2.5099999999999998</v>
      </c>
    </row>
    <row r="73" spans="1:12" ht="14.4">
      <c r="A73" s="19"/>
      <c r="B73" s="20"/>
      <c r="C73" s="21"/>
      <c r="D73" s="25" t="s">
        <v>39</v>
      </c>
      <c r="E73" s="23" t="s">
        <v>67</v>
      </c>
      <c r="F73" s="24">
        <v>100</v>
      </c>
      <c r="G73" s="24">
        <v>18.989999999999998</v>
      </c>
      <c r="H73" s="24">
        <v>21.95</v>
      </c>
      <c r="I73" s="24">
        <v>5.5</v>
      </c>
      <c r="J73" s="24">
        <v>295.62</v>
      </c>
      <c r="K73" s="45"/>
      <c r="L73" s="24">
        <v>37</v>
      </c>
    </row>
    <row r="74" spans="1:12" ht="14.4">
      <c r="A74" s="19"/>
      <c r="B74" s="20"/>
      <c r="C74" s="21"/>
      <c r="D74" s="25" t="s">
        <v>41</v>
      </c>
      <c r="E74" s="23" t="s">
        <v>68</v>
      </c>
      <c r="F74" s="24">
        <v>150</v>
      </c>
      <c r="G74" s="24">
        <v>8.2200000000000006</v>
      </c>
      <c r="H74" s="24">
        <v>6.34</v>
      </c>
      <c r="I74" s="24">
        <v>35.93</v>
      </c>
      <c r="J74" s="24">
        <v>233.71</v>
      </c>
      <c r="K74" s="45" t="s">
        <v>69</v>
      </c>
      <c r="L74" s="24">
        <v>4.96</v>
      </c>
    </row>
    <row r="75" spans="1:12" ht="14.4">
      <c r="A75" s="19"/>
      <c r="B75" s="20"/>
      <c r="C75" s="21"/>
      <c r="D75" s="25" t="s">
        <v>44</v>
      </c>
      <c r="E75" s="23" t="s">
        <v>70</v>
      </c>
      <c r="F75" s="24">
        <v>200</v>
      </c>
      <c r="G75" s="24">
        <v>2.37</v>
      </c>
      <c r="H75" s="24">
        <v>1.85</v>
      </c>
      <c r="I75" s="24">
        <v>13.37</v>
      </c>
      <c r="J75" s="24">
        <v>74.3</v>
      </c>
      <c r="K75" s="45">
        <v>72</v>
      </c>
      <c r="L75" s="24">
        <v>3.64</v>
      </c>
    </row>
    <row r="76" spans="1:12" ht="14.4">
      <c r="A76" s="19"/>
      <c r="B76" s="20"/>
      <c r="C76" s="21"/>
      <c r="D76" s="25" t="s">
        <v>46</v>
      </c>
      <c r="E76" s="23" t="s">
        <v>47</v>
      </c>
      <c r="F76" s="24">
        <v>40</v>
      </c>
      <c r="G76" s="24">
        <v>308</v>
      </c>
      <c r="H76" s="24">
        <v>0.56000000000000005</v>
      </c>
      <c r="I76" s="24">
        <v>15.08</v>
      </c>
      <c r="J76" s="24">
        <v>84</v>
      </c>
      <c r="K76" s="45"/>
      <c r="L76" s="24">
        <v>3.23</v>
      </c>
    </row>
    <row r="77" spans="1:12" ht="14.4">
      <c r="A77" s="19"/>
      <c r="B77" s="20"/>
      <c r="C77" s="21"/>
      <c r="D77" s="25" t="s">
        <v>48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34</v>
      </c>
      <c r="E80" s="30"/>
      <c r="F80" s="31">
        <f>SUM(F71:F79)</f>
        <v>740</v>
      </c>
      <c r="G80" s="31">
        <f t="shared" ref="G80" si="34">SUM(G71:G79)</f>
        <v>339.89</v>
      </c>
      <c r="H80" s="31">
        <f t="shared" ref="H80" si="35">SUM(H71:H79)</f>
        <v>38.440000000000005</v>
      </c>
      <c r="I80" s="31">
        <f t="shared" ref="I80" si="36">SUM(I71:I79)</f>
        <v>85.31</v>
      </c>
      <c r="J80" s="31">
        <f t="shared" ref="J80:L80" si="37">SUM(J71:J79)</f>
        <v>828.22</v>
      </c>
      <c r="K80" s="46"/>
      <c r="L80" s="31">
        <f t="shared" si="37"/>
        <v>51.339999999999996</v>
      </c>
    </row>
    <row r="81" spans="1:12" ht="15.75" customHeight="1">
      <c r="A81" s="35">
        <f>A63</f>
        <v>1</v>
      </c>
      <c r="B81" s="36">
        <f>B63</f>
        <v>4</v>
      </c>
      <c r="C81" s="53" t="s">
        <v>49</v>
      </c>
      <c r="D81" s="54"/>
      <c r="E81" s="37"/>
      <c r="F81" s="38">
        <f>F70+F80</f>
        <v>1250</v>
      </c>
      <c r="G81" s="38">
        <f t="shared" ref="G81" si="38">G70+G80</f>
        <v>354.39</v>
      </c>
      <c r="H81" s="38">
        <f t="shared" ref="H81" si="39">H70+H80</f>
        <v>59.67</v>
      </c>
      <c r="I81" s="38">
        <f t="shared" ref="I81" si="40">I70+I80</f>
        <v>178.12</v>
      </c>
      <c r="J81" s="38">
        <f t="shared" ref="J81:L81" si="41">J70+J80</f>
        <v>1466.8400000000001</v>
      </c>
      <c r="K81" s="38"/>
      <c r="L81" s="38">
        <f t="shared" si="41"/>
        <v>73.930000000000007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71</v>
      </c>
      <c r="F82" s="18">
        <v>250</v>
      </c>
      <c r="G82" s="18">
        <v>7.24</v>
      </c>
      <c r="H82" s="18">
        <v>11.3</v>
      </c>
      <c r="I82" s="18">
        <v>38.729999999999997</v>
      </c>
      <c r="J82" s="18">
        <v>286.06</v>
      </c>
      <c r="K82" s="44">
        <v>20</v>
      </c>
      <c r="L82" s="18">
        <v>11.94</v>
      </c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1.36</v>
      </c>
      <c r="H84" s="24">
        <v>0</v>
      </c>
      <c r="I84" s="24">
        <v>29.02</v>
      </c>
      <c r="J84" s="24">
        <v>116.19</v>
      </c>
      <c r="K84" s="45">
        <v>274</v>
      </c>
      <c r="L84" s="24">
        <v>5.14</v>
      </c>
    </row>
    <row r="85" spans="1:12" ht="14.4">
      <c r="A85" s="19"/>
      <c r="B85" s="20"/>
      <c r="C85" s="21"/>
      <c r="D85" s="25" t="s">
        <v>31</v>
      </c>
      <c r="E85" s="23" t="s">
        <v>52</v>
      </c>
      <c r="F85" s="24">
        <v>50</v>
      </c>
      <c r="G85" s="24">
        <v>4.28</v>
      </c>
      <c r="H85" s="24">
        <v>1.28</v>
      </c>
      <c r="I85" s="24">
        <v>18.600000000000001</v>
      </c>
      <c r="J85" s="24">
        <v>109.6</v>
      </c>
      <c r="K85" s="45"/>
      <c r="L85" s="24">
        <v>3.23</v>
      </c>
    </row>
    <row r="86" spans="1:12" ht="14.4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34</v>
      </c>
      <c r="E89" s="30"/>
      <c r="F89" s="31">
        <f>SUM(F82:F88)</f>
        <v>500</v>
      </c>
      <c r="G89" s="31">
        <f t="shared" ref="G89" si="42">SUM(G82:G88)</f>
        <v>12.879999999999999</v>
      </c>
      <c r="H89" s="31">
        <f t="shared" ref="H89" si="43">SUM(H82:H88)</f>
        <v>12.58</v>
      </c>
      <c r="I89" s="31">
        <f t="shared" ref="I89" si="44">SUM(I82:I88)</f>
        <v>86.35</v>
      </c>
      <c r="J89" s="31">
        <f t="shared" ref="J89:L89" si="45">SUM(J82:J88)</f>
        <v>511.85</v>
      </c>
      <c r="K89" s="46"/>
      <c r="L89" s="31">
        <f t="shared" si="45"/>
        <v>20.309999999999999</v>
      </c>
    </row>
    <row r="90" spans="1:12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37</v>
      </c>
      <c r="E91" s="23" t="s">
        <v>73</v>
      </c>
      <c r="F91" s="24">
        <v>250</v>
      </c>
      <c r="G91" s="24">
        <v>1.9</v>
      </c>
      <c r="H91" s="24">
        <v>6.66</v>
      </c>
      <c r="I91" s="24">
        <v>10.81</v>
      </c>
      <c r="J91" s="24">
        <v>111.11</v>
      </c>
      <c r="K91" s="45">
        <v>37</v>
      </c>
      <c r="L91" s="24">
        <v>1.85</v>
      </c>
    </row>
    <row r="92" spans="1:12" ht="14.4">
      <c r="A92" s="19"/>
      <c r="B92" s="20"/>
      <c r="C92" s="21"/>
      <c r="D92" s="25" t="s">
        <v>39</v>
      </c>
      <c r="E92" s="23" t="s">
        <v>74</v>
      </c>
      <c r="F92" s="24">
        <v>200</v>
      </c>
      <c r="G92" s="24">
        <v>21.55</v>
      </c>
      <c r="H92" s="24">
        <v>16.8</v>
      </c>
      <c r="I92" s="24">
        <v>28.19</v>
      </c>
      <c r="J92" s="24">
        <v>350.23</v>
      </c>
      <c r="K92" s="45">
        <v>1041</v>
      </c>
      <c r="L92" s="24">
        <v>33.4</v>
      </c>
    </row>
    <row r="93" spans="1:12" ht="14.4">
      <c r="A93" s="19"/>
      <c r="B93" s="20"/>
      <c r="C93" s="21"/>
      <c r="D93" s="25" t="s">
        <v>41</v>
      </c>
      <c r="E93" s="23" t="s">
        <v>75</v>
      </c>
      <c r="F93" s="24" t="s">
        <v>75</v>
      </c>
      <c r="G93" s="24" t="s">
        <v>75</v>
      </c>
      <c r="H93" s="24" t="s">
        <v>75</v>
      </c>
      <c r="I93" s="24" t="s">
        <v>75</v>
      </c>
      <c r="J93" s="24" t="s">
        <v>75</v>
      </c>
      <c r="K93" s="45" t="s">
        <v>75</v>
      </c>
      <c r="L93" s="24" t="s">
        <v>75</v>
      </c>
    </row>
    <row r="94" spans="1:12" ht="14.4">
      <c r="A94" s="19"/>
      <c r="B94" s="20"/>
      <c r="C94" s="21"/>
      <c r="D94" s="25" t="s">
        <v>44</v>
      </c>
      <c r="E94" s="23" t="s">
        <v>76</v>
      </c>
      <c r="F94" s="24">
        <v>200</v>
      </c>
      <c r="G94" s="24">
        <v>0.25</v>
      </c>
      <c r="H94" s="24">
        <v>0.25</v>
      </c>
      <c r="I94" s="24">
        <v>25.35</v>
      </c>
      <c r="J94" s="24">
        <v>104.07</v>
      </c>
      <c r="K94" s="45">
        <v>282</v>
      </c>
      <c r="L94" s="24">
        <v>6.02</v>
      </c>
    </row>
    <row r="95" spans="1:12" ht="14.4">
      <c r="A95" s="19"/>
      <c r="B95" s="20"/>
      <c r="C95" s="21"/>
      <c r="D95" s="25" t="s">
        <v>46</v>
      </c>
      <c r="E95" s="23" t="s">
        <v>47</v>
      </c>
      <c r="F95" s="24">
        <v>40</v>
      </c>
      <c r="G95" s="24">
        <v>3.08</v>
      </c>
      <c r="H95" s="24">
        <v>0.56000000000000005</v>
      </c>
      <c r="I95" s="24">
        <v>15.08</v>
      </c>
      <c r="J95" s="24">
        <v>80.400000000000006</v>
      </c>
      <c r="K95" s="45"/>
      <c r="L95" s="24">
        <v>3.23</v>
      </c>
    </row>
    <row r="96" spans="1:12" ht="14.4">
      <c r="A96" s="19"/>
      <c r="B96" s="20"/>
      <c r="C96" s="21"/>
      <c r="D96" s="25" t="s">
        <v>48</v>
      </c>
      <c r="E96" s="23"/>
      <c r="F96" s="24"/>
      <c r="G96" s="24"/>
      <c r="H96" s="24"/>
      <c r="I96" s="24"/>
      <c r="J96" s="24"/>
      <c r="K96" s="45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34</v>
      </c>
      <c r="E99" s="30"/>
      <c r="F99" s="31">
        <f>SUM(F90:F98)</f>
        <v>690</v>
      </c>
      <c r="G99" s="31">
        <f t="shared" ref="G99" si="46">SUM(G90:G98)</f>
        <v>26.78</v>
      </c>
      <c r="H99" s="31">
        <f t="shared" ref="H99" si="47">SUM(H90:H98)</f>
        <v>24.27</v>
      </c>
      <c r="I99" s="31">
        <f t="shared" ref="I99" si="48">SUM(I90:I98)</f>
        <v>79.429999999999993</v>
      </c>
      <c r="J99" s="31">
        <f t="shared" ref="J99:L99" si="49">SUM(J90:J98)</f>
        <v>645.81000000000006</v>
      </c>
      <c r="K99" s="46"/>
      <c r="L99" s="31">
        <f t="shared" si="49"/>
        <v>44.499999999999993</v>
      </c>
    </row>
    <row r="100" spans="1:12" ht="15.75" customHeight="1">
      <c r="A100" s="35">
        <f>A82</f>
        <v>1</v>
      </c>
      <c r="B100" s="36">
        <f>B82</f>
        <v>5</v>
      </c>
      <c r="C100" s="53" t="s">
        <v>49</v>
      </c>
      <c r="D100" s="54"/>
      <c r="E100" s="37"/>
      <c r="F100" s="38">
        <f>F89+F99</f>
        <v>1190</v>
      </c>
      <c r="G100" s="38">
        <f t="shared" ref="G100" si="50">G89+G99</f>
        <v>39.659999999999997</v>
      </c>
      <c r="H100" s="38">
        <f t="shared" ref="H100" si="51">H89+H99</f>
        <v>36.85</v>
      </c>
      <c r="I100" s="38">
        <f t="shared" ref="I100" si="52">I89+I99</f>
        <v>165.77999999999997</v>
      </c>
      <c r="J100" s="38">
        <f t="shared" ref="J100:L100" si="53">J89+J99</f>
        <v>1157.6600000000001</v>
      </c>
      <c r="K100" s="38"/>
      <c r="L100" s="38">
        <f t="shared" si="53"/>
        <v>64.809999999999988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 t="s">
        <v>77</v>
      </c>
      <c r="F101" s="18">
        <v>250</v>
      </c>
      <c r="G101" s="18">
        <v>8.9600000000000009</v>
      </c>
      <c r="H101" s="18">
        <v>10.46</v>
      </c>
      <c r="I101" s="18">
        <v>36</v>
      </c>
      <c r="J101" s="18">
        <v>275.98</v>
      </c>
      <c r="K101" s="44">
        <v>26</v>
      </c>
      <c r="L101" s="18">
        <v>9.5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4.4">
      <c r="A103" s="19"/>
      <c r="B103" s="20"/>
      <c r="C103" s="21"/>
      <c r="D103" s="25" t="s">
        <v>29</v>
      </c>
      <c r="E103" s="23" t="s">
        <v>58</v>
      </c>
      <c r="F103" s="24">
        <v>200</v>
      </c>
      <c r="G103" s="24">
        <v>3.79</v>
      </c>
      <c r="H103" s="24">
        <v>3.91</v>
      </c>
      <c r="I103" s="24">
        <v>26.04</v>
      </c>
      <c r="J103" s="24">
        <v>154.15</v>
      </c>
      <c r="K103" s="45">
        <v>271</v>
      </c>
      <c r="L103" s="24">
        <v>4.93</v>
      </c>
    </row>
    <row r="104" spans="1:12" ht="14.4">
      <c r="A104" s="19"/>
      <c r="B104" s="20"/>
      <c r="C104" s="21"/>
      <c r="D104" s="25" t="s">
        <v>31</v>
      </c>
      <c r="E104" s="23" t="s">
        <v>52</v>
      </c>
      <c r="F104" s="24">
        <v>40</v>
      </c>
      <c r="G104" s="24">
        <v>4.28</v>
      </c>
      <c r="H104" s="24">
        <v>1.8</v>
      </c>
      <c r="I104" s="24">
        <v>17.399999999999999</v>
      </c>
      <c r="J104" s="24">
        <v>109.6</v>
      </c>
      <c r="K104" s="45"/>
      <c r="L104" s="24">
        <v>3.23</v>
      </c>
    </row>
    <row r="105" spans="1:12" ht="14.4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 t="s">
        <v>65</v>
      </c>
      <c r="F106" s="24">
        <v>10</v>
      </c>
      <c r="G106" s="24">
        <v>0.05</v>
      </c>
      <c r="H106" s="24">
        <v>8.25</v>
      </c>
      <c r="I106" s="24">
        <v>0.08</v>
      </c>
      <c r="J106" s="24">
        <v>74.8</v>
      </c>
      <c r="K106" s="45"/>
      <c r="L106" s="24">
        <v>7.17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34</v>
      </c>
      <c r="E108" s="30"/>
      <c r="F108" s="31">
        <f>SUM(F101:F107)</f>
        <v>500</v>
      </c>
      <c r="G108" s="31">
        <f t="shared" ref="G108:J108" si="54">SUM(G101:G107)</f>
        <v>17.080000000000002</v>
      </c>
      <c r="H108" s="31">
        <f t="shared" si="54"/>
        <v>24.42</v>
      </c>
      <c r="I108" s="31">
        <f t="shared" si="54"/>
        <v>79.52</v>
      </c>
      <c r="J108" s="31">
        <f t="shared" si="54"/>
        <v>614.53</v>
      </c>
      <c r="K108" s="46"/>
      <c r="L108" s="31">
        <f t="shared" ref="L108" si="55">SUM(L101:L107)</f>
        <v>24.83</v>
      </c>
    </row>
    <row r="109" spans="1:12" ht="14.4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37</v>
      </c>
      <c r="E110" s="23" t="s">
        <v>78</v>
      </c>
      <c r="F110" s="24">
        <v>250</v>
      </c>
      <c r="G110" s="24">
        <v>7.88</v>
      </c>
      <c r="H110" s="24">
        <v>6.83</v>
      </c>
      <c r="I110" s="24">
        <v>7.51</v>
      </c>
      <c r="J110" s="24">
        <v>125.05</v>
      </c>
      <c r="K110" s="45">
        <v>19</v>
      </c>
      <c r="L110" s="24">
        <v>2.12</v>
      </c>
    </row>
    <row r="111" spans="1:12" ht="14.4">
      <c r="A111" s="19"/>
      <c r="B111" s="20"/>
      <c r="C111" s="21"/>
      <c r="D111" s="25" t="s">
        <v>39</v>
      </c>
      <c r="E111" s="23" t="s">
        <v>79</v>
      </c>
      <c r="F111" s="24">
        <v>100</v>
      </c>
      <c r="G111" s="24">
        <v>9.8000000000000007</v>
      </c>
      <c r="H111" s="24">
        <v>17.5</v>
      </c>
      <c r="I111" s="24">
        <v>9.1999999999999993</v>
      </c>
      <c r="J111" s="24">
        <v>233</v>
      </c>
      <c r="K111" s="45"/>
      <c r="L111" s="24">
        <v>37</v>
      </c>
    </row>
    <row r="112" spans="1:12" ht="14.4">
      <c r="A112" s="19"/>
      <c r="B112" s="20"/>
      <c r="C112" s="21"/>
      <c r="D112" s="25" t="s">
        <v>41</v>
      </c>
      <c r="E112" s="23" t="s">
        <v>42</v>
      </c>
      <c r="F112" s="24">
        <v>150</v>
      </c>
      <c r="G112" s="24">
        <v>5.4</v>
      </c>
      <c r="H112" s="24">
        <v>6.63</v>
      </c>
      <c r="I112" s="24">
        <v>32.049999999999997</v>
      </c>
      <c r="J112" s="24">
        <v>207.79</v>
      </c>
      <c r="K112" s="45" t="s">
        <v>75</v>
      </c>
      <c r="L112" s="24">
        <v>4.13</v>
      </c>
    </row>
    <row r="113" spans="1:12" ht="14.4">
      <c r="A113" s="19"/>
      <c r="B113" s="20"/>
      <c r="C113" s="21"/>
      <c r="D113" s="25" t="s">
        <v>44</v>
      </c>
      <c r="E113" s="23" t="s">
        <v>45</v>
      </c>
      <c r="F113" s="24">
        <v>200</v>
      </c>
      <c r="G113" s="24">
        <v>0.14000000000000001</v>
      </c>
      <c r="H113" s="24">
        <v>0.04</v>
      </c>
      <c r="I113" s="24">
        <v>10.01</v>
      </c>
      <c r="J113" s="24">
        <v>37.9</v>
      </c>
      <c r="K113" s="45">
        <v>71</v>
      </c>
      <c r="L113" s="24">
        <v>1.41</v>
      </c>
    </row>
    <row r="114" spans="1:12" ht="14.4">
      <c r="A114" s="19"/>
      <c r="B114" s="20"/>
      <c r="C114" s="21"/>
      <c r="D114" s="25" t="s">
        <v>46</v>
      </c>
      <c r="E114" s="23" t="s">
        <v>47</v>
      </c>
      <c r="F114" s="24">
        <v>40</v>
      </c>
      <c r="G114" s="24">
        <v>3.08</v>
      </c>
      <c r="H114" s="24">
        <v>0.56000000000000005</v>
      </c>
      <c r="I114" s="24">
        <v>15.08</v>
      </c>
      <c r="J114" s="24">
        <v>80.400000000000006</v>
      </c>
      <c r="K114" s="45"/>
      <c r="L114" s="24">
        <v>3.23</v>
      </c>
    </row>
    <row r="115" spans="1:12" ht="14.4">
      <c r="A115" s="19"/>
      <c r="B115" s="20"/>
      <c r="C115" s="21"/>
      <c r="D115" s="25" t="s">
        <v>48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34</v>
      </c>
      <c r="E118" s="30"/>
      <c r="F118" s="31">
        <f>SUM(F109:F117)</f>
        <v>740</v>
      </c>
      <c r="G118" s="31">
        <f t="shared" ref="G118:J118" si="56">SUM(G109:G117)</f>
        <v>26.299999999999997</v>
      </c>
      <c r="H118" s="31">
        <f t="shared" si="56"/>
        <v>31.559999999999995</v>
      </c>
      <c r="I118" s="31">
        <f t="shared" si="56"/>
        <v>73.849999999999994</v>
      </c>
      <c r="J118" s="31">
        <f t="shared" si="56"/>
        <v>684.14</v>
      </c>
      <c r="K118" s="46"/>
      <c r="L118" s="31">
        <f t="shared" ref="L118" si="57">SUM(L109:L117)</f>
        <v>47.889999999999993</v>
      </c>
    </row>
    <row r="119" spans="1:12" ht="14.4">
      <c r="A119" s="35">
        <f>A101</f>
        <v>2</v>
      </c>
      <c r="B119" s="36">
        <f>B101</f>
        <v>1</v>
      </c>
      <c r="C119" s="53" t="s">
        <v>49</v>
      </c>
      <c r="D119" s="54"/>
      <c r="E119" s="37"/>
      <c r="F119" s="38">
        <f>F108+F118</f>
        <v>1240</v>
      </c>
      <c r="G119" s="38">
        <f t="shared" ref="G119" si="58">G108+G118</f>
        <v>43.379999999999995</v>
      </c>
      <c r="H119" s="38">
        <f t="shared" ref="H119" si="59">H108+H118</f>
        <v>55.98</v>
      </c>
      <c r="I119" s="38">
        <f t="shared" ref="I119" si="60">I108+I118</f>
        <v>153.37</v>
      </c>
      <c r="J119" s="38">
        <f t="shared" ref="J119:L119" si="61">J108+J118</f>
        <v>1298.67</v>
      </c>
      <c r="K119" s="38"/>
      <c r="L119" s="38">
        <f t="shared" si="61"/>
        <v>72.72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 t="s">
        <v>80</v>
      </c>
      <c r="F120" s="18">
        <v>250</v>
      </c>
      <c r="G120" s="18">
        <v>9.0299999999999994</v>
      </c>
      <c r="H120" s="18">
        <v>8.33</v>
      </c>
      <c r="I120" s="18">
        <v>49.92</v>
      </c>
      <c r="J120" s="18">
        <v>308.58</v>
      </c>
      <c r="K120" s="44">
        <v>115</v>
      </c>
      <c r="L120" s="18">
        <v>8.41</v>
      </c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2.0099999999999998</v>
      </c>
      <c r="H122" s="24">
        <v>2.39</v>
      </c>
      <c r="I122" s="24">
        <v>25.65</v>
      </c>
      <c r="J122" s="24">
        <v>131.87</v>
      </c>
      <c r="K122" s="45">
        <v>285</v>
      </c>
      <c r="L122" s="24">
        <v>3.3</v>
      </c>
    </row>
    <row r="123" spans="1:12" ht="14.4">
      <c r="A123" s="39"/>
      <c r="B123" s="20"/>
      <c r="C123" s="21"/>
      <c r="D123" s="25" t="s">
        <v>31</v>
      </c>
      <c r="E123" s="23" t="s">
        <v>52</v>
      </c>
      <c r="F123" s="24">
        <v>50</v>
      </c>
      <c r="G123" s="24">
        <v>4.38</v>
      </c>
      <c r="H123" s="24">
        <v>1.8</v>
      </c>
      <c r="I123" s="24">
        <v>17.399999999999999</v>
      </c>
      <c r="J123" s="24">
        <v>109.6</v>
      </c>
      <c r="K123" s="45"/>
      <c r="L123" s="24">
        <v>3.23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34</v>
      </c>
      <c r="E127" s="30"/>
      <c r="F127" s="31">
        <f>SUM(F120:F126)</f>
        <v>500</v>
      </c>
      <c r="G127" s="31">
        <f t="shared" ref="G127:J127" si="62">SUM(G120:G126)</f>
        <v>15.419999999999998</v>
      </c>
      <c r="H127" s="31">
        <f t="shared" si="62"/>
        <v>12.520000000000001</v>
      </c>
      <c r="I127" s="31">
        <f t="shared" si="62"/>
        <v>92.97</v>
      </c>
      <c r="J127" s="31">
        <f t="shared" si="62"/>
        <v>550.04999999999995</v>
      </c>
      <c r="K127" s="46"/>
      <c r="L127" s="31">
        <f t="shared" ref="L127" si="63">SUM(L120:L126)</f>
        <v>14.940000000000001</v>
      </c>
    </row>
    <row r="128" spans="1:12" ht="14.4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5" t="s">
        <v>37</v>
      </c>
      <c r="E129" s="23" t="s">
        <v>81</v>
      </c>
      <c r="F129" s="24">
        <v>250</v>
      </c>
      <c r="G129" s="24">
        <v>5.48</v>
      </c>
      <c r="H129" s="24">
        <v>1.98</v>
      </c>
      <c r="I129" s="24">
        <v>13.55</v>
      </c>
      <c r="J129" s="24">
        <v>94.01</v>
      </c>
      <c r="K129" s="45">
        <v>164</v>
      </c>
      <c r="L129" s="24">
        <v>2.4500000000000002</v>
      </c>
    </row>
    <row r="130" spans="1:12" ht="14.4">
      <c r="A130" s="39"/>
      <c r="B130" s="20"/>
      <c r="C130" s="21"/>
      <c r="D130" s="25" t="s">
        <v>39</v>
      </c>
      <c r="E130" s="23" t="s">
        <v>82</v>
      </c>
      <c r="F130" s="24">
        <v>200</v>
      </c>
      <c r="G130" s="24">
        <v>3.14</v>
      </c>
      <c r="H130" s="24">
        <v>3.87</v>
      </c>
      <c r="I130" s="24">
        <v>16.809999999999999</v>
      </c>
      <c r="J130" s="24">
        <v>108.95</v>
      </c>
      <c r="K130" s="45">
        <v>235</v>
      </c>
      <c r="L130" s="24">
        <v>28.63</v>
      </c>
    </row>
    <row r="131" spans="1:12" ht="14.4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44</v>
      </c>
      <c r="E132" s="23" t="s">
        <v>83</v>
      </c>
      <c r="F132" s="24">
        <v>200</v>
      </c>
      <c r="G132" s="24">
        <v>0.44</v>
      </c>
      <c r="H132" s="24">
        <v>0.11</v>
      </c>
      <c r="I132" s="24">
        <v>10.199999999999999</v>
      </c>
      <c r="J132" s="24">
        <v>39.479999999999997</v>
      </c>
      <c r="K132" s="45">
        <v>73</v>
      </c>
      <c r="L132" s="24">
        <v>3.64</v>
      </c>
    </row>
    <row r="133" spans="1:12" ht="14.4">
      <c r="A133" s="39"/>
      <c r="B133" s="20"/>
      <c r="C133" s="21"/>
      <c r="D133" s="25" t="s">
        <v>46</v>
      </c>
      <c r="E133" s="23" t="s">
        <v>47</v>
      </c>
      <c r="F133" s="24">
        <v>50</v>
      </c>
      <c r="G133" s="24">
        <v>3.08</v>
      </c>
      <c r="H133" s="24">
        <v>0.56000000000000005</v>
      </c>
      <c r="I133" s="24">
        <v>15.08</v>
      </c>
      <c r="J133" s="24">
        <v>80.400000000000006</v>
      </c>
      <c r="K133" s="45"/>
      <c r="L133" s="24">
        <v>3.23</v>
      </c>
    </row>
    <row r="134" spans="1:12" ht="14.4">
      <c r="A134" s="39"/>
      <c r="B134" s="20"/>
      <c r="C134" s="21"/>
      <c r="D134" s="25" t="s">
        <v>48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34</v>
      </c>
      <c r="E137" s="30"/>
      <c r="F137" s="31">
        <f>SUM(F128:F136)</f>
        <v>700</v>
      </c>
      <c r="G137" s="31">
        <f t="shared" ref="G137:J137" si="64">SUM(G128:G136)</f>
        <v>12.14</v>
      </c>
      <c r="H137" s="31">
        <f t="shared" si="64"/>
        <v>6.52</v>
      </c>
      <c r="I137" s="31">
        <f t="shared" si="64"/>
        <v>55.64</v>
      </c>
      <c r="J137" s="31">
        <f t="shared" si="64"/>
        <v>322.84000000000003</v>
      </c>
      <c r="K137" s="46"/>
      <c r="L137" s="31">
        <f t="shared" ref="L137" si="65">SUM(L128:L136)</f>
        <v>37.949999999999996</v>
      </c>
    </row>
    <row r="138" spans="1:12" ht="14.4">
      <c r="A138" s="41">
        <f>A120</f>
        <v>2</v>
      </c>
      <c r="B138" s="41">
        <f>B120</f>
        <v>2</v>
      </c>
      <c r="C138" s="53" t="s">
        <v>49</v>
      </c>
      <c r="D138" s="54"/>
      <c r="E138" s="37"/>
      <c r="F138" s="38">
        <f>F127+F137</f>
        <v>1200</v>
      </c>
      <c r="G138" s="38">
        <f t="shared" ref="G138" si="66">G127+G137</f>
        <v>27.56</v>
      </c>
      <c r="H138" s="38">
        <f t="shared" ref="H138" si="67">H127+H137</f>
        <v>19.04</v>
      </c>
      <c r="I138" s="38">
        <f t="shared" ref="I138" si="68">I127+I137</f>
        <v>148.61000000000001</v>
      </c>
      <c r="J138" s="38">
        <f t="shared" ref="J138:L138" si="69">J127+J137</f>
        <v>872.89</v>
      </c>
      <c r="K138" s="38"/>
      <c r="L138" s="38">
        <f t="shared" si="69"/>
        <v>52.89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 t="s">
        <v>84</v>
      </c>
      <c r="F139" s="18">
        <v>250</v>
      </c>
      <c r="G139" s="18">
        <v>8.18</v>
      </c>
      <c r="H139" s="18">
        <v>10.41</v>
      </c>
      <c r="I139" s="18">
        <v>54.82</v>
      </c>
      <c r="J139" s="18">
        <v>301.38</v>
      </c>
      <c r="K139" s="44">
        <v>102</v>
      </c>
      <c r="L139" s="18">
        <v>10.33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29</v>
      </c>
      <c r="E141" s="23" t="s">
        <v>51</v>
      </c>
      <c r="F141" s="24">
        <v>200</v>
      </c>
      <c r="G141" s="24">
        <v>1.36</v>
      </c>
      <c r="H141" s="24" t="s">
        <v>75</v>
      </c>
      <c r="I141" s="24">
        <v>29.02</v>
      </c>
      <c r="J141" s="24">
        <v>116.19</v>
      </c>
      <c r="K141" s="45">
        <v>274</v>
      </c>
      <c r="L141" s="24">
        <v>5.14</v>
      </c>
    </row>
    <row r="142" spans="1:12" ht="15.75" customHeight="1">
      <c r="A142" s="19"/>
      <c r="B142" s="20"/>
      <c r="C142" s="21"/>
      <c r="D142" s="25" t="s">
        <v>31</v>
      </c>
      <c r="E142" s="23" t="s">
        <v>52</v>
      </c>
      <c r="F142" s="24">
        <v>40</v>
      </c>
      <c r="G142" s="24">
        <v>4.28</v>
      </c>
      <c r="H142" s="24">
        <v>1.8</v>
      </c>
      <c r="I142" s="24">
        <v>17.399999999999999</v>
      </c>
      <c r="J142" s="24">
        <v>109.6</v>
      </c>
      <c r="K142" s="45"/>
      <c r="L142" s="24">
        <v>3.23</v>
      </c>
    </row>
    <row r="143" spans="1:12" ht="14.4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 t="s">
        <v>75</v>
      </c>
      <c r="F144" s="24" t="s">
        <v>75</v>
      </c>
      <c r="G144" s="24" t="s">
        <v>75</v>
      </c>
      <c r="H144" s="24" t="s">
        <v>75</v>
      </c>
      <c r="I144" s="24" t="s">
        <v>75</v>
      </c>
      <c r="J144" s="24" t="s">
        <v>75</v>
      </c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34</v>
      </c>
      <c r="E146" s="30"/>
      <c r="F146" s="31">
        <f>SUM(F139:F145)</f>
        <v>490</v>
      </c>
      <c r="G146" s="31">
        <f t="shared" ref="G146:J146" si="70">SUM(G139:G145)</f>
        <v>13.82</v>
      </c>
      <c r="H146" s="31">
        <f t="shared" si="70"/>
        <v>12.21</v>
      </c>
      <c r="I146" s="31">
        <f t="shared" si="70"/>
        <v>101.24000000000001</v>
      </c>
      <c r="J146" s="31">
        <f t="shared" si="70"/>
        <v>527.16999999999996</v>
      </c>
      <c r="K146" s="46"/>
      <c r="L146" s="31">
        <f t="shared" ref="L146" si="71">SUM(L139:L145)</f>
        <v>18.7</v>
      </c>
    </row>
    <row r="147" spans="1:12" ht="14.4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37</v>
      </c>
      <c r="E148" s="23" t="s">
        <v>73</v>
      </c>
      <c r="F148" s="24">
        <v>250</v>
      </c>
      <c r="G148" s="24">
        <v>2.37</v>
      </c>
      <c r="H148" s="24">
        <v>8.32</v>
      </c>
      <c r="I148" s="24">
        <v>13.51</v>
      </c>
      <c r="J148" s="24">
        <v>138.88</v>
      </c>
      <c r="K148" s="45">
        <v>37</v>
      </c>
      <c r="L148" s="24">
        <v>1.85</v>
      </c>
    </row>
    <row r="149" spans="1:12" ht="14.4">
      <c r="A149" s="19"/>
      <c r="B149" s="20"/>
      <c r="C149" s="21"/>
      <c r="D149" s="25" t="s">
        <v>39</v>
      </c>
      <c r="E149" s="23" t="s">
        <v>85</v>
      </c>
      <c r="F149" s="24">
        <v>100</v>
      </c>
      <c r="G149" s="24">
        <v>1.83</v>
      </c>
      <c r="H149" s="24">
        <v>3.83</v>
      </c>
      <c r="I149" s="24">
        <v>14.59</v>
      </c>
      <c r="J149" s="24">
        <v>100.3</v>
      </c>
      <c r="K149" s="45">
        <v>103</v>
      </c>
      <c r="L149" s="24">
        <v>47.31</v>
      </c>
    </row>
    <row r="150" spans="1:12" ht="14.4">
      <c r="A150" s="19"/>
      <c r="B150" s="20"/>
      <c r="C150" s="21"/>
      <c r="D150" s="25" t="s">
        <v>41</v>
      </c>
      <c r="E150" s="23" t="s">
        <v>68</v>
      </c>
      <c r="F150" s="24">
        <v>150</v>
      </c>
      <c r="G150" s="24">
        <v>8.2200000000000006</v>
      </c>
      <c r="H150" s="24">
        <v>6.34</v>
      </c>
      <c r="I150" s="24">
        <v>35.93</v>
      </c>
      <c r="J150" s="24">
        <v>233.71</v>
      </c>
      <c r="K150" s="45" t="s">
        <v>43</v>
      </c>
      <c r="L150" s="24">
        <v>4.96</v>
      </c>
    </row>
    <row r="151" spans="1:12" ht="14.4">
      <c r="A151" s="19"/>
      <c r="B151" s="20"/>
      <c r="C151" s="21"/>
      <c r="D151" s="25" t="s">
        <v>44</v>
      </c>
      <c r="E151" s="23" t="s">
        <v>86</v>
      </c>
      <c r="F151" s="24">
        <v>200</v>
      </c>
      <c r="G151" s="24">
        <v>0.25</v>
      </c>
      <c r="H151" s="24">
        <v>0.25</v>
      </c>
      <c r="I151" s="24">
        <v>25.35</v>
      </c>
      <c r="J151" s="24">
        <v>104.07</v>
      </c>
      <c r="K151" s="45">
        <v>189</v>
      </c>
      <c r="L151" s="24">
        <v>4.6500000000000004</v>
      </c>
    </row>
    <row r="152" spans="1:12" ht="14.4">
      <c r="A152" s="19"/>
      <c r="B152" s="20"/>
      <c r="C152" s="21"/>
      <c r="D152" s="25" t="s">
        <v>46</v>
      </c>
      <c r="E152" s="23" t="s">
        <v>47</v>
      </c>
      <c r="F152" s="24">
        <v>40</v>
      </c>
      <c r="G152" s="24">
        <v>3.08</v>
      </c>
      <c r="H152" s="24">
        <v>0.56000000000000005</v>
      </c>
      <c r="I152" s="24">
        <v>15.08</v>
      </c>
      <c r="J152" s="24">
        <v>80.400000000000006</v>
      </c>
      <c r="K152" s="45"/>
      <c r="L152" s="24">
        <v>3.23</v>
      </c>
    </row>
    <row r="153" spans="1:12" ht="14.4">
      <c r="A153" s="19"/>
      <c r="B153" s="20"/>
      <c r="C153" s="21"/>
      <c r="D153" s="25" t="s">
        <v>48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34</v>
      </c>
      <c r="E156" s="30"/>
      <c r="F156" s="31">
        <f>SUM(F147:F155)</f>
        <v>740</v>
      </c>
      <c r="G156" s="31">
        <f t="shared" ref="G156:J156" si="72">SUM(G147:G155)</f>
        <v>15.750000000000002</v>
      </c>
      <c r="H156" s="31">
        <f t="shared" si="72"/>
        <v>19.3</v>
      </c>
      <c r="I156" s="31">
        <f t="shared" si="72"/>
        <v>104.46</v>
      </c>
      <c r="J156" s="31">
        <f t="shared" si="72"/>
        <v>657.36</v>
      </c>
      <c r="K156" s="46"/>
      <c r="L156" s="31">
        <f t="shared" ref="L156" si="73">SUM(L147:L155)</f>
        <v>62</v>
      </c>
    </row>
    <row r="157" spans="1:12" ht="14.4">
      <c r="A157" s="35">
        <f>A139</f>
        <v>2</v>
      </c>
      <c r="B157" s="36">
        <f>B139</f>
        <v>3</v>
      </c>
      <c r="C157" s="53" t="s">
        <v>49</v>
      </c>
      <c r="D157" s="54"/>
      <c r="E157" s="37"/>
      <c r="F157" s="38">
        <f>F146+F156</f>
        <v>1230</v>
      </c>
      <c r="G157" s="38">
        <f t="shared" ref="G157" si="74">G146+G156</f>
        <v>29.57</v>
      </c>
      <c r="H157" s="38">
        <f t="shared" ref="H157" si="75">H146+H156</f>
        <v>31.51</v>
      </c>
      <c r="I157" s="38">
        <f t="shared" ref="I157" si="76">I146+I156</f>
        <v>205.7</v>
      </c>
      <c r="J157" s="38">
        <f t="shared" ref="J157:L157" si="77">J146+J156</f>
        <v>1184.53</v>
      </c>
      <c r="K157" s="38"/>
      <c r="L157" s="38">
        <f t="shared" si="77"/>
        <v>80.7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 t="s">
        <v>87</v>
      </c>
      <c r="F158" s="18">
        <v>250</v>
      </c>
      <c r="G158" s="18">
        <v>7.23</v>
      </c>
      <c r="H158" s="18">
        <v>11.31</v>
      </c>
      <c r="I158" s="18">
        <v>38.72</v>
      </c>
      <c r="J158" s="18">
        <v>286.06</v>
      </c>
      <c r="K158" s="44">
        <v>20</v>
      </c>
      <c r="L158" s="18">
        <v>11.94</v>
      </c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29</v>
      </c>
      <c r="E160" s="23" t="s">
        <v>88</v>
      </c>
      <c r="F160" s="24">
        <v>200</v>
      </c>
      <c r="G160" s="24">
        <v>3.79</v>
      </c>
      <c r="H160" s="24">
        <v>3.91</v>
      </c>
      <c r="I160" s="24">
        <v>26.04</v>
      </c>
      <c r="J160" s="24">
        <v>154.15</v>
      </c>
      <c r="K160" s="45">
        <v>74</v>
      </c>
      <c r="L160" s="24">
        <v>4.93</v>
      </c>
    </row>
    <row r="161" spans="1:12" ht="14.4">
      <c r="A161" s="19"/>
      <c r="B161" s="20"/>
      <c r="C161" s="21"/>
      <c r="D161" s="25" t="s">
        <v>31</v>
      </c>
      <c r="E161" s="23" t="s">
        <v>52</v>
      </c>
      <c r="F161" s="24">
        <v>50</v>
      </c>
      <c r="G161" s="24">
        <v>4.38</v>
      </c>
      <c r="H161" s="24">
        <v>1.8</v>
      </c>
      <c r="I161" s="24">
        <v>17.399999999999999</v>
      </c>
      <c r="J161" s="24">
        <v>109.6</v>
      </c>
      <c r="K161" s="45"/>
      <c r="L161" s="24">
        <v>3.23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34</v>
      </c>
      <c r="E165" s="30"/>
      <c r="F165" s="31">
        <f>SUM(F158:F164)</f>
        <v>500</v>
      </c>
      <c r="G165" s="31">
        <f t="shared" ref="G165:J165" si="78">SUM(G158:G164)</f>
        <v>15.399999999999999</v>
      </c>
      <c r="H165" s="31">
        <f t="shared" si="78"/>
        <v>17.02</v>
      </c>
      <c r="I165" s="31">
        <f t="shared" si="78"/>
        <v>82.16</v>
      </c>
      <c r="J165" s="31">
        <f t="shared" si="78"/>
        <v>549.81000000000006</v>
      </c>
      <c r="K165" s="46"/>
      <c r="L165" s="31">
        <f t="shared" ref="L165" si="79">SUM(L158:L164)</f>
        <v>20.099999999999998</v>
      </c>
    </row>
    <row r="166" spans="1:12" ht="14.4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5"/>
      <c r="L166" s="24"/>
    </row>
    <row r="167" spans="1:12" ht="14.4">
      <c r="A167" s="19"/>
      <c r="B167" s="20"/>
      <c r="C167" s="21"/>
      <c r="D167" s="25" t="s">
        <v>37</v>
      </c>
      <c r="E167" s="23" t="s">
        <v>89</v>
      </c>
      <c r="F167" s="24">
        <v>250</v>
      </c>
      <c r="G167" s="24">
        <v>8.4600000000000009</v>
      </c>
      <c r="H167" s="24">
        <v>5.73</v>
      </c>
      <c r="I167" s="24">
        <v>18</v>
      </c>
      <c r="J167" s="24">
        <v>157.41</v>
      </c>
      <c r="K167" s="45" t="s">
        <v>90</v>
      </c>
      <c r="L167" s="24">
        <v>2.12</v>
      </c>
    </row>
    <row r="168" spans="1:12" ht="14.4">
      <c r="A168" s="19"/>
      <c r="B168" s="20"/>
      <c r="C168" s="21"/>
      <c r="D168" s="25" t="s">
        <v>39</v>
      </c>
      <c r="E168" s="23" t="s">
        <v>91</v>
      </c>
      <c r="F168" s="24">
        <v>150</v>
      </c>
      <c r="G168" s="24">
        <v>20.78</v>
      </c>
      <c r="H168" s="24">
        <v>11.11</v>
      </c>
      <c r="I168" s="24">
        <v>9.42</v>
      </c>
      <c r="J168" s="24">
        <v>220.91</v>
      </c>
      <c r="K168" s="45" t="s">
        <v>92</v>
      </c>
      <c r="L168" s="24">
        <v>37.950000000000003</v>
      </c>
    </row>
    <row r="169" spans="1:12" ht="14.4">
      <c r="A169" s="19"/>
      <c r="B169" s="20"/>
      <c r="C169" s="21"/>
      <c r="D169" s="25" t="s">
        <v>41</v>
      </c>
      <c r="E169" s="23" t="s">
        <v>93</v>
      </c>
      <c r="F169" s="24">
        <v>150</v>
      </c>
      <c r="G169" s="24">
        <v>2.73</v>
      </c>
      <c r="H169" s="24">
        <v>5.78</v>
      </c>
      <c r="I169" s="24">
        <v>21.91</v>
      </c>
      <c r="J169" s="24">
        <v>150.47999999999999</v>
      </c>
      <c r="K169" s="45" t="s">
        <v>94</v>
      </c>
      <c r="L169" s="24">
        <v>11.05</v>
      </c>
    </row>
    <row r="170" spans="1:12" ht="14.4">
      <c r="A170" s="19"/>
      <c r="B170" s="20"/>
      <c r="C170" s="21"/>
      <c r="D170" s="25" t="s">
        <v>44</v>
      </c>
      <c r="E170" s="23" t="s">
        <v>95</v>
      </c>
      <c r="F170" s="24">
        <v>200</v>
      </c>
      <c r="G170" s="24">
        <v>0.56999999999999995</v>
      </c>
      <c r="H170" s="24" t="s">
        <v>75</v>
      </c>
      <c r="I170" s="24">
        <v>32.21</v>
      </c>
      <c r="J170" s="24">
        <v>126.05</v>
      </c>
      <c r="K170" s="45">
        <v>67</v>
      </c>
      <c r="L170" s="24">
        <v>4.6900000000000004</v>
      </c>
    </row>
    <row r="171" spans="1:12" ht="14.4">
      <c r="A171" s="19"/>
      <c r="B171" s="20"/>
      <c r="C171" s="21"/>
      <c r="D171" s="25" t="s">
        <v>46</v>
      </c>
      <c r="E171" s="23" t="s">
        <v>47</v>
      </c>
      <c r="F171" s="24">
        <v>50</v>
      </c>
      <c r="G171" s="24">
        <v>3.08</v>
      </c>
      <c r="H171" s="24">
        <v>0.56000000000000005</v>
      </c>
      <c r="I171" s="24">
        <v>15.08</v>
      </c>
      <c r="J171" s="24">
        <v>80.400000000000006</v>
      </c>
      <c r="K171" s="45"/>
      <c r="L171" s="24">
        <v>3.23</v>
      </c>
    </row>
    <row r="172" spans="1:12" ht="14.4">
      <c r="A172" s="19"/>
      <c r="B172" s="20"/>
      <c r="C172" s="21"/>
      <c r="D172" s="25" t="s">
        <v>48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34</v>
      </c>
      <c r="E175" s="30"/>
      <c r="F175" s="31">
        <f>SUM(F166:F174)</f>
        <v>800</v>
      </c>
      <c r="G175" s="31">
        <f t="shared" ref="G175:J175" si="80">SUM(G166:G174)</f>
        <v>35.619999999999997</v>
      </c>
      <c r="H175" s="31">
        <f t="shared" si="80"/>
        <v>23.18</v>
      </c>
      <c r="I175" s="31">
        <f t="shared" si="80"/>
        <v>96.61999999999999</v>
      </c>
      <c r="J175" s="31">
        <f t="shared" si="80"/>
        <v>735.24999999999989</v>
      </c>
      <c r="K175" s="46"/>
      <c r="L175" s="31">
        <f t="shared" ref="L175" si="81">SUM(L166:L174)</f>
        <v>59.04</v>
      </c>
    </row>
    <row r="176" spans="1:12" ht="14.4">
      <c r="A176" s="35">
        <f>A158</f>
        <v>2</v>
      </c>
      <c r="B176" s="36">
        <f>B158</f>
        <v>4</v>
      </c>
      <c r="C176" s="53" t="s">
        <v>49</v>
      </c>
      <c r="D176" s="54"/>
      <c r="E176" s="37"/>
      <c r="F176" s="38">
        <f>F165+F175</f>
        <v>1300</v>
      </c>
      <c r="G176" s="38">
        <f t="shared" ref="G176" si="82">G165+G175</f>
        <v>51.019999999999996</v>
      </c>
      <c r="H176" s="38">
        <f t="shared" ref="H176" si="83">H165+H175</f>
        <v>40.200000000000003</v>
      </c>
      <c r="I176" s="38">
        <f t="shared" ref="I176" si="84">I165+I175</f>
        <v>178.77999999999997</v>
      </c>
      <c r="J176" s="38">
        <f t="shared" ref="J176:L176" si="85">J165+J175</f>
        <v>1285.06</v>
      </c>
      <c r="K176" s="38"/>
      <c r="L176" s="38">
        <f t="shared" si="85"/>
        <v>79.14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 t="s">
        <v>96</v>
      </c>
      <c r="F177" s="18">
        <v>250</v>
      </c>
      <c r="G177" s="18">
        <v>9.3000000000000007</v>
      </c>
      <c r="H177" s="18">
        <v>10.08</v>
      </c>
      <c r="I177" s="18">
        <v>44.1</v>
      </c>
      <c r="J177" s="18">
        <v>304.89999999999998</v>
      </c>
      <c r="K177" s="44">
        <v>24</v>
      </c>
      <c r="L177" s="18">
        <v>9.26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2.0099999999999998</v>
      </c>
      <c r="H179" s="24">
        <v>2.39</v>
      </c>
      <c r="I179" s="24">
        <v>25.65</v>
      </c>
      <c r="J179" s="24">
        <v>131.87</v>
      </c>
      <c r="K179" s="45">
        <v>62</v>
      </c>
      <c r="L179" s="24">
        <v>3.3</v>
      </c>
    </row>
    <row r="180" spans="1:12" ht="14.4">
      <c r="A180" s="19"/>
      <c r="B180" s="20"/>
      <c r="C180" s="21"/>
      <c r="D180" s="25" t="s">
        <v>31</v>
      </c>
      <c r="E180" s="23" t="s">
        <v>52</v>
      </c>
      <c r="F180" s="24">
        <v>50</v>
      </c>
      <c r="G180" s="24">
        <v>4.28</v>
      </c>
      <c r="H180" s="24">
        <v>1.8</v>
      </c>
      <c r="I180" s="24">
        <v>17.600000000000001</v>
      </c>
      <c r="J180" s="24">
        <v>109.6</v>
      </c>
      <c r="K180" s="45"/>
      <c r="L180" s="24">
        <v>3.23</v>
      </c>
    </row>
    <row r="181" spans="1:12" ht="14.4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 t="s">
        <v>59</v>
      </c>
      <c r="F182" s="24">
        <v>30</v>
      </c>
      <c r="G182" s="24">
        <v>6.62</v>
      </c>
      <c r="H182" s="24">
        <v>9.48</v>
      </c>
      <c r="I182" s="24">
        <v>10.06</v>
      </c>
      <c r="J182" s="24">
        <v>152</v>
      </c>
      <c r="K182" s="45"/>
      <c r="L182" s="24">
        <v>18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530</v>
      </c>
      <c r="G184" s="31">
        <f t="shared" ref="G184:J184" si="86">SUM(G177:G183)</f>
        <v>22.21</v>
      </c>
      <c r="H184" s="31">
        <f t="shared" si="86"/>
        <v>23.75</v>
      </c>
      <c r="I184" s="31">
        <f t="shared" si="86"/>
        <v>97.41</v>
      </c>
      <c r="J184" s="31">
        <f t="shared" si="86"/>
        <v>698.37</v>
      </c>
      <c r="K184" s="46"/>
      <c r="L184" s="31">
        <f t="shared" ref="L184" si="87">SUM(L177:L183)</f>
        <v>33.79</v>
      </c>
    </row>
    <row r="185" spans="1:12" ht="14.4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37</v>
      </c>
      <c r="E186" s="23" t="s">
        <v>97</v>
      </c>
      <c r="F186" s="24">
        <v>250</v>
      </c>
      <c r="G186" s="24">
        <v>2.31</v>
      </c>
      <c r="H186" s="24">
        <v>7.74</v>
      </c>
      <c r="I186" s="24">
        <v>15.43</v>
      </c>
      <c r="J186" s="24">
        <v>140.59</v>
      </c>
      <c r="K186" s="45" t="s">
        <v>90</v>
      </c>
      <c r="L186" s="24">
        <v>2.12</v>
      </c>
    </row>
    <row r="187" spans="1:12" ht="14.4">
      <c r="A187" s="19"/>
      <c r="B187" s="20"/>
      <c r="C187" s="21"/>
      <c r="D187" s="25" t="s">
        <v>39</v>
      </c>
      <c r="E187" s="23" t="s">
        <v>98</v>
      </c>
      <c r="F187" s="24">
        <v>200</v>
      </c>
      <c r="G187" s="24">
        <v>14.89</v>
      </c>
      <c r="H187" s="24">
        <v>19.57</v>
      </c>
      <c r="I187" s="24">
        <v>19.649999999999999</v>
      </c>
      <c r="J187" s="24">
        <v>314.32</v>
      </c>
      <c r="K187" s="45">
        <v>7022</v>
      </c>
      <c r="L187" s="24">
        <v>63</v>
      </c>
    </row>
    <row r="188" spans="1:12" ht="14.4">
      <c r="A188" s="19"/>
      <c r="B188" s="20"/>
      <c r="C188" s="21"/>
      <c r="D188" s="25" t="s">
        <v>41</v>
      </c>
      <c r="E188" s="23" t="s">
        <v>75</v>
      </c>
      <c r="F188" s="24" t="s">
        <v>75</v>
      </c>
      <c r="G188" s="24" t="s">
        <v>75</v>
      </c>
      <c r="H188" s="24" t="s">
        <v>75</v>
      </c>
      <c r="I188" s="24" t="s">
        <v>75</v>
      </c>
      <c r="J188" s="24" t="s">
        <v>75</v>
      </c>
      <c r="K188" s="45" t="s">
        <v>75</v>
      </c>
      <c r="L188" s="24"/>
    </row>
    <row r="189" spans="1:12" ht="14.4">
      <c r="A189" s="19"/>
      <c r="B189" s="20"/>
      <c r="C189" s="21"/>
      <c r="D189" s="25" t="s">
        <v>44</v>
      </c>
      <c r="E189" s="23" t="s">
        <v>45</v>
      </c>
      <c r="F189" s="24">
        <v>200</v>
      </c>
      <c r="G189" s="24">
        <v>0.14000000000000001</v>
      </c>
      <c r="H189" s="24">
        <v>0.04</v>
      </c>
      <c r="I189" s="24">
        <v>10.01</v>
      </c>
      <c r="J189" s="24">
        <v>37.9</v>
      </c>
      <c r="K189" s="45">
        <v>73</v>
      </c>
      <c r="L189" s="24">
        <v>1.41</v>
      </c>
    </row>
    <row r="190" spans="1:12" ht="14.4">
      <c r="A190" s="19"/>
      <c r="B190" s="20"/>
      <c r="C190" s="21"/>
      <c r="D190" s="25" t="s">
        <v>46</v>
      </c>
      <c r="E190" s="23"/>
      <c r="F190" s="24">
        <v>50</v>
      </c>
      <c r="G190" s="24">
        <v>2.2400000000000002</v>
      </c>
      <c r="H190" s="24">
        <v>0.44</v>
      </c>
      <c r="I190" s="24">
        <v>20.6</v>
      </c>
      <c r="J190" s="24">
        <v>98</v>
      </c>
      <c r="K190" s="45"/>
      <c r="L190" s="24">
        <v>3.23</v>
      </c>
    </row>
    <row r="191" spans="1:12" ht="14.4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34</v>
      </c>
      <c r="E194" s="30"/>
      <c r="F194" s="31">
        <f>SUM(F185:F193)</f>
        <v>700</v>
      </c>
      <c r="G194" s="31">
        <f t="shared" ref="G194:J194" si="88">SUM(G185:G193)</f>
        <v>19.579999999999998</v>
      </c>
      <c r="H194" s="31">
        <f t="shared" si="88"/>
        <v>27.790000000000003</v>
      </c>
      <c r="I194" s="31">
        <f t="shared" si="88"/>
        <v>65.69</v>
      </c>
      <c r="J194" s="31">
        <f t="shared" si="88"/>
        <v>590.80999999999995</v>
      </c>
      <c r="K194" s="46"/>
      <c r="L194" s="31">
        <f t="shared" ref="L194" si="89">SUM(L185:L193)</f>
        <v>69.760000000000005</v>
      </c>
    </row>
    <row r="195" spans="1:12" ht="14.4">
      <c r="A195" s="35">
        <f>A177</f>
        <v>2</v>
      </c>
      <c r="B195" s="36">
        <f>B177</f>
        <v>5</v>
      </c>
      <c r="C195" s="53" t="s">
        <v>49</v>
      </c>
      <c r="D195" s="54"/>
      <c r="E195" s="37"/>
      <c r="F195" s="38">
        <f>F184+F194</f>
        <v>1230</v>
      </c>
      <c r="G195" s="38">
        <f t="shared" ref="G195" si="90">G184+G194</f>
        <v>41.79</v>
      </c>
      <c r="H195" s="38">
        <f t="shared" ref="H195" si="91">H184+H194</f>
        <v>51.540000000000006</v>
      </c>
      <c r="I195" s="38">
        <f t="shared" ref="I195" si="92">I184+I194</f>
        <v>163.1</v>
      </c>
      <c r="J195" s="38">
        <f t="shared" ref="J195:L195" si="93">J184+J194</f>
        <v>1289.1799999999998</v>
      </c>
      <c r="K195" s="38"/>
      <c r="L195" s="38">
        <f t="shared" si="93"/>
        <v>103.55000000000001</v>
      </c>
    </row>
    <row r="196" spans="1:12">
      <c r="A196" s="47"/>
      <c r="B196" s="48"/>
      <c r="C196" s="55" t="s">
        <v>99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1234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70.22699999999999</v>
      </c>
      <c r="H196" s="49">
        <f t="shared" si="94"/>
        <v>41.409000000000006</v>
      </c>
      <c r="I196" s="49">
        <f t="shared" si="94"/>
        <v>172.488</v>
      </c>
      <c r="J196" s="49">
        <f t="shared" si="94"/>
        <v>1221.259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75.700999999999993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2022-05-16T14:23:00Z</dcterms:created>
  <dcterms:modified xsi:type="dcterms:W3CDTF">2024-09-03T07:05:08Z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A0BDE4A8B7E241E5A1F1F6DA20780475</vt:lpwstr>
  </property>
  <property fmtid="{D5CDD505-2E9C-101B-9397-08002B2CF9AE}" pid="3" name="KSOProductBuildVer">
    <vt:lpwstr>1049-11.2.0.11486</vt:lpwstr>
  </property>
</Properties>
</file>